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75" yWindow="30" windowWidth="10815" windowHeight="9270" activeTab="1"/>
  </bookViews>
  <sheets>
    <sheet name="theo trình độ" sheetId="1" r:id="rId1"/>
    <sheet name="báo cáo theo đối tượng" sheetId="4" r:id="rId2"/>
  </sheets>
  <definedNames>
    <definedName name="_xlnm._FilterDatabase" localSheetId="1" hidden="1">'báo cáo theo đối tượng'!$A$11:$O$11</definedName>
    <definedName name="_ftn1" localSheetId="1">'báo cáo theo đối tượng'!$A$23</definedName>
    <definedName name="_ftn1" localSheetId="0">'theo trình độ'!#REF!</definedName>
    <definedName name="_ftnref1" localSheetId="1">'báo cáo theo đối tượng'!$A$9</definedName>
    <definedName name="_ftnref1" localSheetId="0">'theo trình độ'!$A$8</definedName>
    <definedName name="_xlnm.Print_Titles" localSheetId="1">'báo cáo theo đối tượng'!$9:$10</definedName>
  </definedNames>
  <calcPr calcId="144525"/>
</workbook>
</file>

<file path=xl/calcChain.xml><?xml version="1.0" encoding="utf-8"?>
<calcChain xmlns="http://schemas.openxmlformats.org/spreadsheetml/2006/main">
  <c r="K14" i="1" l="1"/>
  <c r="L14" i="1"/>
  <c r="K10" i="1"/>
  <c r="M10" i="1"/>
  <c r="E11" i="4"/>
  <c r="F11" i="4"/>
  <c r="G11" i="4"/>
  <c r="H11" i="4"/>
  <c r="I11" i="4"/>
  <c r="J11" i="4"/>
  <c r="K11" i="4"/>
  <c r="L11" i="4"/>
  <c r="N11" i="4"/>
  <c r="E23" i="4"/>
  <c r="F23" i="4"/>
  <c r="G23" i="4"/>
  <c r="H23" i="4"/>
  <c r="I23" i="4"/>
  <c r="J23" i="4"/>
  <c r="K23" i="4"/>
  <c r="N23" i="4"/>
  <c r="E27" i="4"/>
  <c r="L23" i="4"/>
  <c r="O23" i="4" l="1"/>
  <c r="O11" i="4"/>
  <c r="L10" i="1"/>
  <c r="M11" i="4"/>
  <c r="M23" i="4"/>
  <c r="J10" i="1" l="1"/>
  <c r="I10" i="1"/>
  <c r="H10" i="1"/>
  <c r="G10" i="1"/>
  <c r="F10" i="1"/>
  <c r="J14" i="1"/>
  <c r="H14" i="1"/>
  <c r="F14" i="1"/>
  <c r="G14" i="1"/>
  <c r="E14" i="1"/>
  <c r="N29" i="4"/>
  <c r="O29" i="4"/>
  <c r="M29" i="4"/>
  <c r="D11" i="4"/>
  <c r="E29" i="4"/>
  <c r="F29" i="4"/>
  <c r="D27" i="4"/>
  <c r="D29" i="4" s="1"/>
  <c r="D23" i="4"/>
  <c r="L29" i="4" l="1"/>
  <c r="H22" i="1"/>
  <c r="I14" i="1"/>
  <c r="I29" i="4"/>
  <c r="J29" i="4"/>
  <c r="H29" i="4"/>
  <c r="G29" i="4"/>
  <c r="K29" i="4" l="1"/>
  <c r="F22" i="1" l="1"/>
  <c r="I22" i="1"/>
  <c r="J22" i="1"/>
  <c r="K22" i="1"/>
  <c r="L22" i="1"/>
  <c r="E22" i="1"/>
  <c r="B28" i="4" l="1"/>
  <c r="B26" i="4"/>
  <c r="B25" i="4"/>
  <c r="B24" i="4"/>
  <c r="B13" i="4"/>
  <c r="B14" i="4"/>
  <c r="B15" i="4"/>
  <c r="B16" i="4"/>
  <c r="B17" i="4"/>
  <c r="B18" i="4"/>
  <c r="B19" i="4"/>
  <c r="B20" i="4"/>
  <c r="B21" i="4"/>
  <c r="B22" i="4"/>
  <c r="B12" i="4"/>
  <c r="N14" i="1" l="1"/>
  <c r="N10" i="1" l="1"/>
  <c r="N22" i="1" s="1"/>
  <c r="M14" i="1"/>
  <c r="M22" i="1" s="1"/>
</calcChain>
</file>

<file path=xl/sharedStrings.xml><?xml version="1.0" encoding="utf-8"?>
<sst xmlns="http://schemas.openxmlformats.org/spreadsheetml/2006/main" count="106" uniqueCount="57">
  <si>
    <t>TT</t>
  </si>
  <si>
    <t>A</t>
  </si>
  <si>
    <t>B</t>
  </si>
  <si>
    <t>Năm 2015</t>
  </si>
  <si>
    <t>Năm 2016</t>
  </si>
  <si>
    <t>Năm 2017</t>
  </si>
  <si>
    <t>Năm 2018</t>
  </si>
  <si>
    <t>Năm 2019</t>
  </si>
  <si>
    <t>Cao đẳng</t>
  </si>
  <si>
    <t>Trung cấp</t>
  </si>
  <si>
    <t>Sơ cấp</t>
  </si>
  <si>
    <t>Đơn vị: triệu đồng</t>
  </si>
  <si>
    <t>Số lượng đối tượng</t>
  </si>
  <si>
    <t xml:space="preserve">Kinh phí  </t>
  </si>
  <si>
    <t>Ước thực hiện năm 2020</t>
  </si>
  <si>
    <t>Đối tượng thụ hưởng miễn/giảm học phí</t>
  </si>
  <si>
    <t>I</t>
  </si>
  <si>
    <t>Miễn học phí</t>
  </si>
  <si>
    <t>Giảm 70% học phí</t>
  </si>
  <si>
    <t>Giảm 50% học phí</t>
  </si>
  <si>
    <t>II</t>
  </si>
  <si>
    <t>III</t>
  </si>
  <si>
    <t>Học sinh, sinh viên học các ngành nghệ thuật truyền thống và đặc thù trong các trường văn hóa - nghệ thuật công lập và ngoài công lập</t>
  </si>
  <si>
    <t>Học sinh, sinh viên các chuyên ngành nhã nhạc, cung đình, chèo, tuồng, cải lương, múa, xiếc; một số nghề học nặng nhọc, độc hại, nguy hiểm đối với giáo dục nghề nghiệp</t>
  </si>
  <si>
    <t>Học sinh, sinh viên là người dân tộc thiểu số (không phải là dân tộc thiểu số rất ít người) ở vùng có điều kiện kinh tế - xã hội đặc biệt khó khăn theo quy định của cơ quan có thẩm quyền.</t>
  </si>
  <si>
    <t xml:space="preserve">Người có công với cách mạng và thân nhân của người có công với cách mạng theo Pháp lệnh ưu đãi người có công với cách mạng </t>
  </si>
  <si>
    <t>Học sinh, sinh viên hệ cử tuyển (kể cả học sinh cử tuyển học nghề nội trú với thời gian đào tạo từ 3 tháng trở lên).</t>
  </si>
  <si>
    <t>Học sinh, sinh viên học tại các cơ sở giáo dục nghề nghiệp và giáo dục đại học là người dân tộc thiểu số thuộc hộ nghèo và hộ cận nghèo theo quy định của Thủ tướng Chính phủ.</t>
  </si>
  <si>
    <t>Sinh viên học chuyên ngành Mác - Lê nin và Tư tưởng Hồ Chí Minh.</t>
  </si>
  <si>
    <t>Học sinh, sinh viên, học viên, nghiên cứu sinh các chuyên ngành: Lao, Phong, Tâm thần, Giám định pháp y, Pháp y tâm thần và Giải phẫu bệnh.</t>
  </si>
  <si>
    <t>Học sinh, sinh viên người dân tộc thiểu số rất ít người ở vùng có điều kiện kinh tế - xã hội khó khăn hoặc đặc biệt khó khăn theo quy định của cơ quan có thẩm quyền.</t>
  </si>
  <si>
    <t>Sinh viên cao đẳng học các chuyên ngành trong lĩnh vực năng lượng nguyên tử.</t>
  </si>
  <si>
    <t>Người tốt nghiệp trung học cơ sở học tiếp lên trình độ trung cấp.</t>
  </si>
  <si>
    <t>Người học các ngành chuyên môn đặc thù đáp ứng yêu cầu phát triển kinh tế - xã hội, quốc phòng, an ninh theo quy định của Luật Giáo dục nghề nghiệp.</t>
  </si>
  <si>
    <t>Tổng cộng (I+II+III)</t>
  </si>
  <si>
    <t>Học sinh, sinh viên là con cán bộ, công nhân, viên chức mà cha hoặc mẹ bị tai nạn lao động hoặc mắc bệnh nghề nghiệp được hưởng trợ cấp thường xuyên</t>
  </si>
  <si>
    <t>Phụ lục số II</t>
  </si>
  <si>
    <t>Người học các trình độ trung cấp, cao đẳng, đối với các ngành, nghề khó tuyển sinh nhưng xã hội có nhu cầu theo danh mục do Bộ trưởng Bộ Lao động - Thương binh và Xã hội quy định.</t>
  </si>
  <si>
    <r>
      <t xml:space="preserve">Ghi chú: </t>
    </r>
    <r>
      <rPr>
        <sz val="12"/>
        <color theme="1"/>
        <rFont val="Times New Roman"/>
        <family val="1"/>
      </rPr>
      <t>- Các đơn vị báo cáo số liệu đối với các cơ sở giáo dục nghề nghiệp thuộc phạm vi quản lý.
                - Số liệu trên không bao gồm học sinh sinh viên các trường sư phạm.</t>
    </r>
  </si>
  <si>
    <t>Giảm 70%</t>
  </si>
  <si>
    <t>Giảm 50%</t>
  </si>
  <si>
    <t>Trình độ đào tạo</t>
  </si>
  <si>
    <t xml:space="preserve">Số lượng </t>
  </si>
  <si>
    <r>
      <t xml:space="preserve">Ghi chú: </t>
    </r>
    <r>
      <rPr>
        <sz val="12"/>
        <color theme="1"/>
        <rFont val="Times New Roman"/>
        <family val="1"/>
      </rPr>
      <t>- Cao đẳng bao gồm cao đẳng và cao đẳng nghề (không bao gồm cao đẳng sư phạm)
               - Trung cấp bao gồm trung cấp nghề và trung cấp chuyên nghiệp (không bao gồm trung cấp sư phạm).</t>
    </r>
  </si>
  <si>
    <t>TRƯỜNG CAO ĐẲNG LÝ TỰ TRỌNG</t>
  </si>
  <si>
    <t>UBND THÀNH PHỐ HỒ CHÍ MINH</t>
  </si>
  <si>
    <t>THÀNH PHỐ HỒ CHÍ MINH</t>
  </si>
  <si>
    <t>CỘNG HÒA XÃ HỘI CHỦ NGHĨA VIỆT NAM</t>
  </si>
  <si>
    <t>Độc lập - Tự do - Hạnh phúc</t>
  </si>
  <si>
    <t>mục</t>
  </si>
  <si>
    <t>Học sinh, sinh viên bị tàn tật, khuyết tật có khó khăn về kinh tế, Mồ côi cha mẹ, hộ nghèo nhóm 1,2 của Thành phố.</t>
  </si>
  <si>
    <t>Thành phố Hồ Chí Minh, ngày 19 tháng 06 năm 2020</t>
  </si>
  <si>
    <t>HIỆU TRƯỞNG</t>
  </si>
  <si>
    <t>Phạm Hữu Lộc</t>
  </si>
  <si>
    <t>(Kèm theo Công văn số 12900/SLĐTBXH-GDNN ngày 25 tháng 5 năm 2020 của Sở LĐTBXH)</t>
  </si>
  <si>
    <t>TỔNG HỢP SỐ LƯỢNG HỌC SINH SINH VIÊN ĐƯỢC HƯỞNG CHÍNH SÁCH MIỄN, GIẢM HỌC PHÍ 
THEO TRÌNH ĐỘ ĐÀO TẠO TRONG LĨNH VỰC GIÁO DỤC NGHỀ NGHIỆP</t>
  </si>
  <si>
    <t>TỔNG HỢP SỐ LƯỢNG HỌC SINH, SINH VIÊN ĐƯỢC HƯỞNG CHÍNH SÁCH MIỄN, GIẢM HỌC PHÍ 
THEO ĐỐI TƯỢNG TRONG LĨNH VỰC GIÁO DỤC NGHỀ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</si>
</sst>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0"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sz val="10"/>
      <color theme="1"/>
      <name val="Times New Roman"/>
      <family val="1"/>
    </font>
    <font>
      <b/>
      <sz val="13"/>
      <color theme="1"/>
      <name val="Times New Roman"/>
      <family val="1"/>
    </font>
    <font>
      <sz val="11"/>
      <color theme="1"/>
      <name val="Calibri"/>
      <family val="2"/>
      <scheme val="minor"/>
    </font>
    <font>
      <b/>
      <u/>
      <sz val="12"/>
      <color theme="1"/>
      <name val="Times New Roman"/>
      <family val="1"/>
    </font>
    <font>
      <sz val="13"/>
      <color theme="1"/>
      <name val="Times New Roman"/>
      <family val="1"/>
    </font>
    <font>
      <b/>
      <i/>
      <sz val="12"/>
      <color theme="1"/>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3" fontId="6" fillId="0" borderId="0" applyFont="0" applyFill="0" applyBorder="0" applyAlignment="0" applyProtection="0"/>
  </cellStyleXfs>
  <cellXfs count="75">
    <xf numFmtId="0" fontId="0" fillId="0" borderId="0" xfId="0"/>
    <xf numFmtId="0" fontId="2" fillId="0" borderId="0" xfId="0" applyFont="1"/>
    <xf numFmtId="0" fontId="2" fillId="0" borderId="1" xfId="0" applyFont="1" applyBorder="1" applyAlignment="1">
      <alignment wrapText="1"/>
    </xf>
    <xf numFmtId="0" fontId="3" fillId="0" borderId="1" xfId="0" applyFont="1" applyBorder="1" applyAlignment="1">
      <alignment horizontal="center" wrapText="1"/>
    </xf>
    <xf numFmtId="0" fontId="2" fillId="0" borderId="1" xfId="0" applyFont="1" applyBorder="1" applyAlignment="1">
      <alignment horizontal="center" wrapText="1"/>
    </xf>
    <xf numFmtId="0" fontId="1" fillId="0" borderId="0" xfId="0" applyFont="1"/>
    <xf numFmtId="0" fontId="2" fillId="0" borderId="2" xfId="0" applyFont="1" applyBorder="1" applyAlignment="1">
      <alignment horizontal="center" vertical="center" wrapText="1"/>
    </xf>
    <xf numFmtId="0" fontId="2" fillId="0" borderId="0" xfId="0" applyFont="1" applyBorder="1" applyAlignment="1">
      <alignment wrapText="1"/>
    </xf>
    <xf numFmtId="0" fontId="2" fillId="0" borderId="0" xfId="0" applyFont="1" applyBorder="1" applyAlignment="1">
      <alignment vertical="top" wrapText="1"/>
    </xf>
    <xf numFmtId="0" fontId="1" fillId="0" borderId="1" xfId="0" applyFont="1" applyBorder="1" applyAlignment="1">
      <alignment horizontal="center" wrapText="1"/>
    </xf>
    <xf numFmtId="0" fontId="4" fillId="0" borderId="1" xfId="0" applyFont="1" applyBorder="1" applyAlignment="1">
      <alignment wrapText="1"/>
    </xf>
    <xf numFmtId="0" fontId="1" fillId="0" borderId="1" xfId="0" applyFont="1" applyBorder="1" applyAlignment="1">
      <alignment horizontal="center" vertical="center" wrapText="1"/>
    </xf>
    <xf numFmtId="0" fontId="4" fillId="0" borderId="1" xfId="0" applyFont="1" applyBorder="1" applyAlignment="1">
      <alignment vertical="center" wrapText="1"/>
    </xf>
    <xf numFmtId="0" fontId="1" fillId="0" borderId="1" xfId="0" applyFont="1" applyBorder="1" applyAlignment="1">
      <alignment vertical="center" wrapText="1"/>
    </xf>
    <xf numFmtId="0" fontId="2" fillId="0" borderId="1" xfId="0" applyFont="1" applyBorder="1" applyAlignment="1">
      <alignment horizontal="center" vertical="center" wrapText="1"/>
    </xf>
    <xf numFmtId="0" fontId="1" fillId="0" borderId="0" xfId="0" applyFont="1" applyAlignment="1">
      <alignment vertical="center"/>
    </xf>
    <xf numFmtId="0" fontId="2" fillId="0" borderId="0" xfId="0" applyFont="1" applyBorder="1" applyAlignment="1">
      <alignment horizontal="center" vertical="center" wrapText="1"/>
    </xf>
    <xf numFmtId="0" fontId="2" fillId="0" borderId="0" xfId="0" applyFont="1" applyAlignment="1">
      <alignment vertical="center"/>
    </xf>
    <xf numFmtId="0" fontId="1" fillId="0" borderId="1" xfId="0" applyFont="1" applyBorder="1" applyAlignment="1">
      <alignment horizontal="left" wrapText="1"/>
    </xf>
    <xf numFmtId="0" fontId="2" fillId="0" borderId="1" xfId="0" applyFont="1" applyBorder="1" applyAlignment="1">
      <alignment horizontal="left" wrapText="1"/>
    </xf>
    <xf numFmtId="0" fontId="5" fillId="0" borderId="0" xfId="0" applyFont="1" applyAlignment="1">
      <alignment horizontal="center"/>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7" fillId="0" borderId="0" xfId="0" applyFont="1" applyAlignment="1">
      <alignment horizontal="center"/>
    </xf>
    <xf numFmtId="164" fontId="1" fillId="0" borderId="0" xfId="1" applyNumberFormat="1" applyFont="1"/>
    <xf numFmtId="164" fontId="2" fillId="0" borderId="2" xfId="1" applyNumberFormat="1" applyFont="1" applyBorder="1" applyAlignment="1">
      <alignment horizontal="center" vertical="center" wrapText="1"/>
    </xf>
    <xf numFmtId="164" fontId="2" fillId="0" borderId="0" xfId="1" applyNumberFormat="1" applyFont="1" applyBorder="1" applyAlignment="1">
      <alignment wrapText="1"/>
    </xf>
    <xf numFmtId="164" fontId="2" fillId="0" borderId="0" xfId="1" applyNumberFormat="1" applyFont="1"/>
    <xf numFmtId="164" fontId="1" fillId="0" borderId="1" xfId="1" applyNumberFormat="1" applyFont="1" applyBorder="1" applyAlignment="1">
      <alignment vertical="center" wrapText="1"/>
    </xf>
    <xf numFmtId="164" fontId="1" fillId="0" borderId="0" xfId="0" applyNumberFormat="1" applyFont="1"/>
    <xf numFmtId="164" fontId="2" fillId="0" borderId="2" xfId="0" applyNumberFormat="1" applyFont="1" applyBorder="1" applyAlignment="1">
      <alignment horizontal="center" vertical="center" wrapText="1"/>
    </xf>
    <xf numFmtId="164" fontId="2" fillId="0" borderId="0" xfId="0" applyNumberFormat="1" applyFont="1" applyBorder="1" applyAlignment="1">
      <alignment wrapText="1"/>
    </xf>
    <xf numFmtId="164" fontId="2" fillId="0" borderId="0" xfId="0" applyNumberFormat="1" applyFont="1"/>
    <xf numFmtId="0" fontId="2" fillId="0" borderId="1" xfId="0" applyFont="1" applyBorder="1" applyAlignment="1">
      <alignment vertical="center" wrapText="1"/>
    </xf>
    <xf numFmtId="43" fontId="2" fillId="0" borderId="1" xfId="1" applyFont="1" applyBorder="1" applyAlignment="1">
      <alignment vertical="center" wrapText="1"/>
    </xf>
    <xf numFmtId="164" fontId="1" fillId="0" borderId="1" xfId="1" applyNumberFormat="1" applyFont="1" applyBorder="1" applyAlignment="1">
      <alignment horizontal="center" vertical="center" wrapText="1"/>
    </xf>
    <xf numFmtId="164" fontId="2" fillId="0" borderId="1" xfId="1" applyNumberFormat="1" applyFont="1" applyBorder="1" applyAlignment="1">
      <alignment vertical="center" wrapText="1"/>
    </xf>
    <xf numFmtId="164" fontId="1" fillId="0" borderId="0" xfId="1" applyNumberFormat="1" applyFont="1" applyAlignment="1">
      <alignment horizontal="right"/>
    </xf>
    <xf numFmtId="164" fontId="1" fillId="0" borderId="0" xfId="0" applyNumberFormat="1" applyFont="1" applyAlignment="1">
      <alignment horizontal="right"/>
    </xf>
    <xf numFmtId="0" fontId="1" fillId="0" borderId="0" xfId="0" applyFont="1" applyAlignment="1">
      <alignment horizontal="right"/>
    </xf>
    <xf numFmtId="164" fontId="1" fillId="0" borderId="1" xfId="1" applyNumberFormat="1" applyFont="1" applyBorder="1" applyAlignment="1">
      <alignment horizontal="right" vertical="center" wrapText="1"/>
    </xf>
    <xf numFmtId="164" fontId="2" fillId="0" borderId="1" xfId="1" applyNumberFormat="1" applyFont="1" applyBorder="1" applyAlignment="1">
      <alignment horizontal="right" vertical="center" wrapText="1"/>
    </xf>
    <xf numFmtId="0" fontId="2" fillId="0" borderId="1" xfId="0" applyFont="1" applyBorder="1" applyAlignment="1">
      <alignment horizontal="right" vertical="center" wrapText="1"/>
    </xf>
    <xf numFmtId="164" fontId="2" fillId="0" borderId="0" xfId="1" applyNumberFormat="1" applyFont="1" applyBorder="1" applyAlignment="1">
      <alignment horizontal="right" wrapText="1"/>
    </xf>
    <xf numFmtId="164" fontId="2" fillId="0" borderId="0" xfId="0" applyNumberFormat="1" applyFont="1" applyBorder="1" applyAlignment="1">
      <alignment horizontal="right" wrapText="1"/>
    </xf>
    <xf numFmtId="0" fontId="2" fillId="0" borderId="0" xfId="0" applyFont="1" applyBorder="1" applyAlignment="1">
      <alignment horizontal="right" wrapText="1"/>
    </xf>
    <xf numFmtId="164" fontId="2" fillId="0" borderId="0" xfId="1" applyNumberFormat="1" applyFont="1" applyAlignment="1">
      <alignment horizontal="right"/>
    </xf>
    <xf numFmtId="164" fontId="2" fillId="0" borderId="0" xfId="0" applyNumberFormat="1" applyFont="1" applyAlignment="1">
      <alignment horizontal="right"/>
    </xf>
    <xf numFmtId="0" fontId="2" fillId="0" borderId="0" xfId="0" applyFont="1" applyAlignment="1">
      <alignment horizontal="right"/>
    </xf>
    <xf numFmtId="0" fontId="5" fillId="0" borderId="0" xfId="0" applyFont="1" applyAlignment="1">
      <alignment horizontal="right"/>
    </xf>
    <xf numFmtId="0" fontId="1" fillId="0" borderId="1" xfId="0" applyFont="1" applyBorder="1" applyAlignment="1">
      <alignment horizontal="right" vertical="center" wrapText="1"/>
    </xf>
    <xf numFmtId="164" fontId="1" fillId="0" borderId="2" xfId="1" applyNumberFormat="1" applyFont="1" applyBorder="1" applyAlignment="1">
      <alignment horizontal="right" vertical="center" wrapText="1"/>
    </xf>
    <xf numFmtId="0" fontId="7" fillId="0" borderId="0" xfId="0" applyFont="1" applyAlignment="1">
      <alignment horizontal="right"/>
    </xf>
    <xf numFmtId="0" fontId="2" fillId="0" borderId="0" xfId="0" applyFont="1" applyAlignment="1">
      <alignment horizontal="center"/>
    </xf>
    <xf numFmtId="0" fontId="1" fillId="0" borderId="0" xfId="0" applyFont="1" applyAlignment="1">
      <alignment horizontal="center"/>
    </xf>
    <xf numFmtId="0" fontId="1" fillId="0" borderId="0" xfId="0" applyFont="1" applyBorder="1" applyAlignment="1">
      <alignment horizontal="left" vertical="center" wrapText="1"/>
    </xf>
    <xf numFmtId="0" fontId="1" fillId="0" borderId="5" xfId="0" applyFont="1" applyBorder="1" applyAlignment="1">
      <alignment horizontal="center"/>
    </xf>
    <xf numFmtId="0" fontId="1" fillId="0" borderId="6" xfId="0" applyFont="1" applyBorder="1" applyAlignment="1">
      <alignment horizont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xf>
    <xf numFmtId="0" fontId="7" fillId="0" borderId="0" xfId="0" applyFont="1" applyAlignment="1">
      <alignment horizontal="center"/>
    </xf>
    <xf numFmtId="0" fontId="8" fillId="0" borderId="0" xfId="0" applyFont="1" applyAlignment="1">
      <alignment horizontal="right"/>
    </xf>
    <xf numFmtId="0" fontId="5" fillId="0" borderId="0" xfId="0" applyFont="1" applyAlignment="1">
      <alignment horizontal="center"/>
    </xf>
    <xf numFmtId="0" fontId="2" fillId="0" borderId="0" xfId="0" applyFont="1" applyAlignment="1">
      <alignment horizontal="center" vertical="center"/>
    </xf>
    <xf numFmtId="0" fontId="1" fillId="0" borderId="0" xfId="0" applyFont="1" applyAlignment="1">
      <alignment horizontal="center" vertical="center"/>
    </xf>
    <xf numFmtId="0" fontId="7" fillId="0" borderId="0" xfId="0" applyFont="1" applyAlignment="1">
      <alignment horizontal="center" vertical="center"/>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1" fillId="0" borderId="0" xfId="0" applyFont="1" applyBorder="1" applyAlignment="1">
      <alignment horizontal="left" wrapText="1"/>
    </xf>
    <xf numFmtId="0" fontId="1" fillId="0" borderId="0" xfId="0" applyFont="1" applyAlignment="1">
      <alignment horizontal="center" wrapText="1"/>
    </xf>
    <xf numFmtId="0" fontId="5" fillId="0" borderId="0" xfId="0" applyFont="1" applyAlignment="1">
      <alignment horizontal="right"/>
    </xf>
  </cellXfs>
  <cellStyles count="2">
    <cellStyle name="Comma"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1"/>
  <sheetViews>
    <sheetView zoomScaleNormal="100" workbookViewId="0">
      <selection activeCell="Q13" sqref="Q13"/>
    </sheetView>
  </sheetViews>
  <sheetFormatPr defaultRowHeight="15.75" x14ac:dyDescent="0.25"/>
  <cols>
    <col min="1" max="1" width="6.85546875" style="1" customWidth="1"/>
    <col min="2" max="2" width="24.42578125" style="1" customWidth="1"/>
    <col min="3" max="3" width="9" style="1" customWidth="1"/>
    <col min="4" max="4" width="8.85546875" style="1" customWidth="1"/>
    <col min="5" max="5" width="9" style="48" customWidth="1"/>
    <col min="6" max="6" width="8.85546875" style="48" customWidth="1"/>
    <col min="7" max="7" width="9.5703125" style="48" customWidth="1"/>
    <col min="8" max="8" width="8.28515625" style="48" customWidth="1"/>
    <col min="9" max="13" width="8.85546875" style="48" customWidth="1"/>
    <col min="14" max="14" width="8.85546875" style="1" customWidth="1"/>
    <col min="15" max="16384" width="9.140625" style="1"/>
  </cols>
  <sheetData>
    <row r="1" spans="1:27" ht="16.5" x14ac:dyDescent="0.25">
      <c r="A1" s="53" t="s">
        <v>45</v>
      </c>
      <c r="B1" s="53"/>
      <c r="C1" s="53"/>
      <c r="D1" s="53"/>
      <c r="F1" s="54" t="s">
        <v>47</v>
      </c>
      <c r="G1" s="54"/>
      <c r="H1" s="54"/>
      <c r="I1" s="54"/>
      <c r="J1" s="54"/>
      <c r="K1" s="54"/>
      <c r="L1" s="54"/>
      <c r="M1" s="54"/>
      <c r="N1" s="54"/>
      <c r="P1" s="66" t="s">
        <v>36</v>
      </c>
      <c r="Q1" s="66"/>
      <c r="R1" s="66"/>
      <c r="S1" s="66"/>
      <c r="T1" s="66"/>
      <c r="U1" s="66"/>
      <c r="V1" s="66"/>
      <c r="W1" s="66"/>
      <c r="X1" s="66"/>
      <c r="Y1" s="66"/>
      <c r="Z1" s="66"/>
      <c r="AA1" s="66"/>
    </row>
    <row r="2" spans="1:27" s="5" customFormat="1" x14ac:dyDescent="0.25">
      <c r="A2" s="54" t="s">
        <v>44</v>
      </c>
      <c r="B2" s="54"/>
      <c r="C2" s="54"/>
      <c r="D2" s="54"/>
      <c r="E2" s="39"/>
      <c r="F2" s="64" t="s">
        <v>48</v>
      </c>
      <c r="G2" s="64"/>
      <c r="H2" s="64"/>
      <c r="I2" s="64"/>
      <c r="J2" s="64"/>
      <c r="K2" s="64"/>
      <c r="L2" s="64"/>
      <c r="M2" s="64"/>
      <c r="N2" s="64"/>
    </row>
    <row r="3" spans="1:27" s="5" customFormat="1" ht="16.5" x14ac:dyDescent="0.25">
      <c r="A3" s="64" t="s">
        <v>46</v>
      </c>
      <c r="B3" s="64"/>
      <c r="C3" s="64"/>
      <c r="D3" s="64"/>
      <c r="E3" s="49"/>
      <c r="F3" s="49"/>
      <c r="G3" s="49"/>
      <c r="H3" s="49"/>
      <c r="I3" s="49"/>
      <c r="J3" s="49"/>
      <c r="K3" s="49"/>
      <c r="L3" s="49"/>
      <c r="M3" s="49"/>
      <c r="N3" s="20"/>
    </row>
    <row r="4" spans="1:27" s="5" customFormat="1" ht="16.5" x14ac:dyDescent="0.25">
      <c r="A4" s="23"/>
      <c r="B4" s="23"/>
      <c r="C4" s="23"/>
      <c r="D4" s="23"/>
      <c r="E4" s="52"/>
      <c r="F4" s="65"/>
      <c r="G4" s="65"/>
      <c r="H4" s="65"/>
      <c r="I4" s="65"/>
      <c r="J4" s="65"/>
      <c r="K4" s="65"/>
      <c r="L4" s="65"/>
      <c r="M4" s="65"/>
      <c r="N4" s="65"/>
    </row>
    <row r="5" spans="1:27" s="5" customFormat="1" ht="44.25" customHeight="1" x14ac:dyDescent="0.25">
      <c r="A5" s="60" t="s">
        <v>55</v>
      </c>
      <c r="B5" s="60"/>
      <c r="C5" s="60"/>
      <c r="D5" s="60"/>
      <c r="E5" s="60"/>
      <c r="F5" s="60"/>
      <c r="G5" s="60"/>
      <c r="H5" s="60"/>
      <c r="I5" s="60"/>
      <c r="J5" s="60"/>
      <c r="K5" s="60"/>
      <c r="L5" s="60"/>
      <c r="M5" s="60"/>
      <c r="N5" s="60"/>
    </row>
    <row r="6" spans="1:27" s="5" customFormat="1" x14ac:dyDescent="0.25">
      <c r="E6" s="39"/>
      <c r="F6" s="39"/>
      <c r="G6" s="39"/>
      <c r="H6" s="39"/>
      <c r="I6" s="39"/>
      <c r="J6" s="39"/>
      <c r="K6" s="63" t="s">
        <v>11</v>
      </c>
      <c r="L6" s="63"/>
      <c r="M6" s="63"/>
      <c r="N6" s="63"/>
    </row>
    <row r="7" spans="1:27" s="5" customFormat="1" ht="36.75" customHeight="1" x14ac:dyDescent="0.25">
      <c r="A7" s="58" t="s">
        <v>0</v>
      </c>
      <c r="B7" s="58" t="s">
        <v>41</v>
      </c>
      <c r="C7" s="61" t="s">
        <v>3</v>
      </c>
      <c r="D7" s="62"/>
      <c r="E7" s="61" t="s">
        <v>4</v>
      </c>
      <c r="F7" s="62"/>
      <c r="G7" s="61" t="s">
        <v>5</v>
      </c>
      <c r="H7" s="62"/>
      <c r="I7" s="61" t="s">
        <v>6</v>
      </c>
      <c r="J7" s="62"/>
      <c r="K7" s="61" t="s">
        <v>7</v>
      </c>
      <c r="L7" s="62"/>
      <c r="M7" s="61" t="s">
        <v>14</v>
      </c>
      <c r="N7" s="62"/>
    </row>
    <row r="8" spans="1:27" s="5" customFormat="1" ht="32.25" customHeight="1" x14ac:dyDescent="0.25">
      <c r="A8" s="59"/>
      <c r="B8" s="59"/>
      <c r="C8" s="6" t="s">
        <v>42</v>
      </c>
      <c r="D8" s="6" t="s">
        <v>13</v>
      </c>
      <c r="E8" s="6" t="s">
        <v>42</v>
      </c>
      <c r="F8" s="6" t="s">
        <v>13</v>
      </c>
      <c r="G8" s="6" t="s">
        <v>42</v>
      </c>
      <c r="H8" s="6" t="s">
        <v>13</v>
      </c>
      <c r="I8" s="6" t="s">
        <v>42</v>
      </c>
      <c r="J8" s="6" t="s">
        <v>13</v>
      </c>
      <c r="K8" s="6" t="s">
        <v>42</v>
      </c>
      <c r="L8" s="6" t="s">
        <v>13</v>
      </c>
      <c r="M8" s="6" t="s">
        <v>42</v>
      </c>
      <c r="N8" s="6" t="s">
        <v>13</v>
      </c>
    </row>
    <row r="9" spans="1:27" x14ac:dyDescent="0.25">
      <c r="A9" s="3" t="s">
        <v>1</v>
      </c>
      <c r="B9" s="3" t="s">
        <v>2</v>
      </c>
      <c r="C9" s="14">
        <v>1</v>
      </c>
      <c r="D9" s="14">
        <v>2</v>
      </c>
      <c r="E9" s="42">
        <v>1</v>
      </c>
      <c r="F9" s="42">
        <v>2</v>
      </c>
      <c r="G9" s="42">
        <v>1</v>
      </c>
      <c r="H9" s="42">
        <v>2</v>
      </c>
      <c r="I9" s="42">
        <v>1</v>
      </c>
      <c r="J9" s="42">
        <v>2</v>
      </c>
      <c r="K9" s="42">
        <v>1</v>
      </c>
      <c r="L9" s="42">
        <v>2</v>
      </c>
      <c r="M9" s="42">
        <v>1</v>
      </c>
      <c r="N9" s="14">
        <v>2</v>
      </c>
    </row>
    <row r="10" spans="1:27" s="5" customFormat="1" ht="19.5" customHeight="1" x14ac:dyDescent="0.25">
      <c r="A10" s="9" t="s">
        <v>16</v>
      </c>
      <c r="B10" s="18" t="s">
        <v>17</v>
      </c>
      <c r="C10" s="35">
        <v>0</v>
      </c>
      <c r="D10" s="35">
        <v>0</v>
      </c>
      <c r="E10" s="40">
        <v>714</v>
      </c>
      <c r="F10" s="51">
        <f>F11+F12</f>
        <v>2710</v>
      </c>
      <c r="G10" s="51">
        <f>G11+G12</f>
        <v>1340</v>
      </c>
      <c r="H10" s="51">
        <f>H11+H12</f>
        <v>7284</v>
      </c>
      <c r="I10" s="51">
        <f>I11+I12</f>
        <v>2085</v>
      </c>
      <c r="J10" s="51">
        <f>J11+J12</f>
        <v>15565</v>
      </c>
      <c r="K10" s="51">
        <f t="shared" ref="K10:N10" si="0">K11+K12</f>
        <v>2362</v>
      </c>
      <c r="L10" s="51">
        <f t="shared" si="0"/>
        <v>22088</v>
      </c>
      <c r="M10" s="51">
        <f t="shared" si="0"/>
        <v>4074</v>
      </c>
      <c r="N10" s="51">
        <f t="shared" si="0"/>
        <v>28266</v>
      </c>
    </row>
    <row r="11" spans="1:27" ht="19.5" customHeight="1" x14ac:dyDescent="0.25">
      <c r="A11" s="4">
        <v>1</v>
      </c>
      <c r="B11" s="19" t="s">
        <v>8</v>
      </c>
      <c r="C11" s="35">
        <v>0</v>
      </c>
      <c r="D11" s="35">
        <v>0</v>
      </c>
      <c r="E11" s="41">
        <v>52</v>
      </c>
      <c r="F11" s="41">
        <v>308</v>
      </c>
      <c r="G11" s="41">
        <v>66</v>
      </c>
      <c r="H11" s="41">
        <v>391</v>
      </c>
      <c r="I11" s="41">
        <v>93</v>
      </c>
      <c r="J11" s="41">
        <v>650</v>
      </c>
      <c r="K11" s="42">
        <v>76</v>
      </c>
      <c r="L11" s="42">
        <v>492</v>
      </c>
      <c r="M11" s="42">
        <v>65</v>
      </c>
      <c r="N11" s="41">
        <v>394</v>
      </c>
    </row>
    <row r="12" spans="1:27" ht="19.5" customHeight="1" x14ac:dyDescent="0.25">
      <c r="A12" s="4">
        <v>2</v>
      </c>
      <c r="B12" s="19" t="s">
        <v>9</v>
      </c>
      <c r="C12" s="35">
        <v>0</v>
      </c>
      <c r="D12" s="35">
        <v>0</v>
      </c>
      <c r="E12" s="41">
        <v>662</v>
      </c>
      <c r="F12" s="41">
        <v>2402</v>
      </c>
      <c r="G12" s="41">
        <v>1274</v>
      </c>
      <c r="H12" s="41">
        <v>6893</v>
      </c>
      <c r="I12" s="41">
        <v>1992</v>
      </c>
      <c r="J12" s="41">
        <v>14915</v>
      </c>
      <c r="K12" s="41">
        <v>2286</v>
      </c>
      <c r="L12" s="41">
        <v>21596</v>
      </c>
      <c r="M12" s="41">
        <v>4009</v>
      </c>
      <c r="N12" s="41">
        <v>27872</v>
      </c>
    </row>
    <row r="13" spans="1:27" ht="16.5" customHeight="1" x14ac:dyDescent="0.25">
      <c r="A13" s="4">
        <v>3</v>
      </c>
      <c r="B13" s="19" t="s">
        <v>10</v>
      </c>
      <c r="C13" s="35">
        <v>0</v>
      </c>
      <c r="D13" s="35">
        <v>0</v>
      </c>
      <c r="E13" s="41">
        <v>0</v>
      </c>
      <c r="F13" s="41">
        <v>0</v>
      </c>
      <c r="G13" s="41">
        <v>0</v>
      </c>
      <c r="H13" s="41">
        <v>0</v>
      </c>
      <c r="I13" s="41">
        <v>0</v>
      </c>
      <c r="J13" s="41">
        <v>0</v>
      </c>
      <c r="K13" s="41">
        <v>0</v>
      </c>
      <c r="L13" s="41">
        <v>0</v>
      </c>
      <c r="M13" s="41">
        <v>0</v>
      </c>
      <c r="N13" s="41">
        <v>0</v>
      </c>
    </row>
    <row r="14" spans="1:27" s="5" customFormat="1" ht="19.5" customHeight="1" x14ac:dyDescent="0.25">
      <c r="A14" s="9" t="s">
        <v>20</v>
      </c>
      <c r="B14" s="18" t="s">
        <v>39</v>
      </c>
      <c r="C14" s="35">
        <v>0</v>
      </c>
      <c r="D14" s="35">
        <v>0</v>
      </c>
      <c r="E14" s="40">
        <f>SUM(E15:E17)</f>
        <v>0</v>
      </c>
      <c r="F14" s="40">
        <f t="shared" ref="F14:J14" si="1">SUM(F15:F17)</f>
        <v>0</v>
      </c>
      <c r="G14" s="40">
        <f t="shared" si="1"/>
        <v>8</v>
      </c>
      <c r="H14" s="40">
        <f t="shared" si="1"/>
        <v>37</v>
      </c>
      <c r="I14" s="40">
        <f t="shared" si="1"/>
        <v>25</v>
      </c>
      <c r="J14" s="40">
        <f t="shared" si="1"/>
        <v>165</v>
      </c>
      <c r="K14" s="40">
        <f t="shared" ref="K14" si="2">SUM(K15:K17)</f>
        <v>31</v>
      </c>
      <c r="L14" s="40">
        <f t="shared" ref="L14" si="3">SUM(L15:L17)</f>
        <v>201</v>
      </c>
      <c r="M14" s="40">
        <f t="shared" ref="M14" si="4">SUM(M15:M17)</f>
        <v>73</v>
      </c>
      <c r="N14" s="40">
        <f t="shared" ref="N14" si="5">SUM(N15:N17)</f>
        <v>430</v>
      </c>
    </row>
    <row r="15" spans="1:27" x14ac:dyDescent="0.25">
      <c r="A15" s="4">
        <v>1</v>
      </c>
      <c r="B15" s="19" t="s">
        <v>8</v>
      </c>
      <c r="C15" s="35">
        <v>0</v>
      </c>
      <c r="D15" s="35">
        <v>0</v>
      </c>
      <c r="E15" s="41">
        <v>0</v>
      </c>
      <c r="F15" s="41">
        <v>0</v>
      </c>
      <c r="G15" s="41">
        <v>8</v>
      </c>
      <c r="H15" s="41">
        <v>37</v>
      </c>
      <c r="I15" s="41">
        <v>25</v>
      </c>
      <c r="J15" s="41">
        <v>165</v>
      </c>
      <c r="K15" s="42">
        <v>31</v>
      </c>
      <c r="L15" s="42">
        <v>201</v>
      </c>
      <c r="M15" s="42">
        <v>73</v>
      </c>
      <c r="N15" s="41">
        <v>430</v>
      </c>
    </row>
    <row r="16" spans="1:27" x14ac:dyDescent="0.25">
      <c r="A16" s="4">
        <v>2</v>
      </c>
      <c r="B16" s="19" t="s">
        <v>9</v>
      </c>
      <c r="C16" s="35">
        <v>0</v>
      </c>
      <c r="D16" s="35">
        <v>0</v>
      </c>
      <c r="E16" s="40">
        <v>0</v>
      </c>
      <c r="F16" s="40">
        <v>0</v>
      </c>
      <c r="G16" s="40">
        <v>0</v>
      </c>
      <c r="H16" s="40"/>
      <c r="I16" s="40">
        <v>0</v>
      </c>
      <c r="J16" s="40">
        <v>0</v>
      </c>
      <c r="K16" s="50"/>
      <c r="L16" s="50"/>
      <c r="M16" s="41">
        <v>0</v>
      </c>
      <c r="N16" s="41">
        <v>0</v>
      </c>
    </row>
    <row r="17" spans="1:14" x14ac:dyDescent="0.25">
      <c r="A17" s="4">
        <v>3</v>
      </c>
      <c r="B17" s="19" t="s">
        <v>10</v>
      </c>
      <c r="C17" s="35">
        <v>0</v>
      </c>
      <c r="D17" s="35">
        <v>0</v>
      </c>
      <c r="E17" s="40">
        <v>0</v>
      </c>
      <c r="F17" s="40">
        <v>0</v>
      </c>
      <c r="G17" s="40">
        <v>0</v>
      </c>
      <c r="H17" s="40"/>
      <c r="I17" s="40">
        <v>0</v>
      </c>
      <c r="J17" s="40">
        <v>0</v>
      </c>
      <c r="K17" s="50"/>
      <c r="L17" s="50"/>
      <c r="M17" s="50"/>
      <c r="N17" s="50"/>
    </row>
    <row r="18" spans="1:14" s="5" customFormat="1" x14ac:dyDescent="0.25">
      <c r="A18" s="9" t="s">
        <v>21</v>
      </c>
      <c r="B18" s="18" t="s">
        <v>40</v>
      </c>
      <c r="C18" s="35">
        <v>0</v>
      </c>
      <c r="D18" s="35">
        <v>0</v>
      </c>
      <c r="E18" s="40">
        <v>0</v>
      </c>
      <c r="F18" s="40">
        <v>0</v>
      </c>
      <c r="G18" s="40">
        <v>0</v>
      </c>
      <c r="H18" s="40">
        <v>0</v>
      </c>
      <c r="I18" s="40">
        <v>0</v>
      </c>
      <c r="J18" s="40">
        <v>0</v>
      </c>
      <c r="K18" s="40">
        <v>0</v>
      </c>
      <c r="L18" s="40">
        <v>0</v>
      </c>
      <c r="M18" s="40">
        <v>0</v>
      </c>
      <c r="N18" s="40">
        <v>0</v>
      </c>
    </row>
    <row r="19" spans="1:14" x14ac:dyDescent="0.25">
      <c r="A19" s="4">
        <v>1</v>
      </c>
      <c r="B19" s="2" t="s">
        <v>8</v>
      </c>
      <c r="C19" s="35">
        <v>0</v>
      </c>
      <c r="D19" s="35">
        <v>0</v>
      </c>
      <c r="E19" s="40">
        <v>0</v>
      </c>
      <c r="F19" s="40">
        <v>0</v>
      </c>
      <c r="G19" s="40">
        <v>0</v>
      </c>
      <c r="H19" s="40"/>
      <c r="I19" s="40">
        <v>0</v>
      </c>
      <c r="J19" s="40">
        <v>0</v>
      </c>
      <c r="K19" s="50"/>
      <c r="L19" s="50"/>
      <c r="M19" s="50"/>
      <c r="N19" s="50"/>
    </row>
    <row r="20" spans="1:14" x14ac:dyDescent="0.25">
      <c r="A20" s="4">
        <v>2</v>
      </c>
      <c r="B20" s="2" t="s">
        <v>9</v>
      </c>
      <c r="C20" s="35">
        <v>0</v>
      </c>
      <c r="D20" s="35">
        <v>0</v>
      </c>
      <c r="E20" s="40">
        <v>0</v>
      </c>
      <c r="F20" s="40">
        <v>0</v>
      </c>
      <c r="G20" s="40">
        <v>0</v>
      </c>
      <c r="H20" s="40"/>
      <c r="I20" s="40">
        <v>0</v>
      </c>
      <c r="J20" s="40">
        <v>0</v>
      </c>
      <c r="K20" s="50"/>
      <c r="L20" s="50"/>
      <c r="M20" s="50"/>
      <c r="N20" s="50"/>
    </row>
    <row r="21" spans="1:14" x14ac:dyDescent="0.25">
      <c r="A21" s="4">
        <v>3</v>
      </c>
      <c r="B21" s="2" t="s">
        <v>10</v>
      </c>
      <c r="C21" s="35">
        <v>0</v>
      </c>
      <c r="D21" s="35">
        <v>0</v>
      </c>
      <c r="E21" s="40">
        <v>0</v>
      </c>
      <c r="F21" s="40">
        <v>0</v>
      </c>
      <c r="G21" s="40">
        <v>0</v>
      </c>
      <c r="H21" s="40"/>
      <c r="I21" s="40">
        <v>0</v>
      </c>
      <c r="J21" s="40">
        <v>0</v>
      </c>
      <c r="K21" s="50"/>
      <c r="L21" s="50"/>
      <c r="M21" s="50"/>
      <c r="N21" s="50"/>
    </row>
    <row r="22" spans="1:14" ht="19.5" customHeight="1" x14ac:dyDescent="0.25">
      <c r="A22" s="56" t="s">
        <v>34</v>
      </c>
      <c r="B22" s="57"/>
      <c r="C22" s="34"/>
      <c r="D22" s="34"/>
      <c r="E22" s="40">
        <f>E18+E14+E10</f>
        <v>714</v>
      </c>
      <c r="F22" s="40">
        <f t="shared" ref="F22:N22" si="6">F18+F14+F10</f>
        <v>2710</v>
      </c>
      <c r="G22" s="40">
        <v>1348</v>
      </c>
      <c r="H22" s="40">
        <f>H14+H10</f>
        <v>7321</v>
      </c>
      <c r="I22" s="40">
        <f t="shared" si="6"/>
        <v>2110</v>
      </c>
      <c r="J22" s="40">
        <f t="shared" si="6"/>
        <v>15730</v>
      </c>
      <c r="K22" s="40">
        <f t="shared" si="6"/>
        <v>2393</v>
      </c>
      <c r="L22" s="40">
        <f t="shared" si="6"/>
        <v>22289</v>
      </c>
      <c r="M22" s="40">
        <f t="shared" si="6"/>
        <v>4147</v>
      </c>
      <c r="N22" s="40">
        <f t="shared" si="6"/>
        <v>28696</v>
      </c>
    </row>
    <row r="23" spans="1:14" s="17" customFormat="1" ht="33.75" customHeight="1" x14ac:dyDescent="0.25">
      <c r="A23" s="55" t="s">
        <v>43</v>
      </c>
      <c r="B23" s="55"/>
      <c r="C23" s="55"/>
      <c r="D23" s="55"/>
      <c r="E23" s="55"/>
      <c r="F23" s="55"/>
      <c r="G23" s="55"/>
      <c r="H23" s="55"/>
      <c r="I23" s="55"/>
      <c r="J23" s="55"/>
      <c r="K23" s="55"/>
      <c r="L23" s="55"/>
      <c r="M23" s="55"/>
      <c r="N23" s="55"/>
    </row>
    <row r="24" spans="1:14" hidden="1" x14ac:dyDescent="0.25"/>
    <row r="25" spans="1:14" x14ac:dyDescent="0.25">
      <c r="I25" s="53" t="s">
        <v>51</v>
      </c>
      <c r="J25" s="53"/>
      <c r="K25" s="53"/>
      <c r="L25" s="53"/>
      <c r="M25" s="53"/>
      <c r="N25" s="53"/>
    </row>
    <row r="26" spans="1:14" x14ac:dyDescent="0.25">
      <c r="J26" s="54" t="s">
        <v>52</v>
      </c>
      <c r="K26" s="54"/>
      <c r="L26" s="54"/>
      <c r="M26" s="54"/>
      <c r="N26" s="54"/>
    </row>
    <row r="27" spans="1:14" x14ac:dyDescent="0.25">
      <c r="N27" s="48"/>
    </row>
    <row r="28" spans="1:14" x14ac:dyDescent="0.25">
      <c r="N28" s="48"/>
    </row>
    <row r="31" spans="1:14" x14ac:dyDescent="0.25">
      <c r="J31" s="54" t="s">
        <v>53</v>
      </c>
      <c r="K31" s="54"/>
      <c r="L31" s="54"/>
      <c r="M31" s="54"/>
      <c r="N31" s="54"/>
    </row>
  </sheetData>
  <mergeCells count="22">
    <mergeCell ref="A3:D3"/>
    <mergeCell ref="F1:N1"/>
    <mergeCell ref="F2:N2"/>
    <mergeCell ref="F4:N4"/>
    <mergeCell ref="P1:AA1"/>
    <mergeCell ref="A1:D1"/>
    <mergeCell ref="A2:D2"/>
    <mergeCell ref="B7:B8"/>
    <mergeCell ref="A7:A8"/>
    <mergeCell ref="A5:N5"/>
    <mergeCell ref="C7:D7"/>
    <mergeCell ref="E7:F7"/>
    <mergeCell ref="G7:H7"/>
    <mergeCell ref="I7:J7"/>
    <mergeCell ref="K7:L7"/>
    <mergeCell ref="M7:N7"/>
    <mergeCell ref="K6:N6"/>
    <mergeCell ref="I25:N25"/>
    <mergeCell ref="J26:N26"/>
    <mergeCell ref="J31:N31"/>
    <mergeCell ref="A23:N23"/>
    <mergeCell ref="A22:B22"/>
  </mergeCells>
  <pageMargins left="0.38" right="0.19" top="0.2" bottom="0.24" header="0.2"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8"/>
  <sheetViews>
    <sheetView tabSelected="1" zoomScale="85" zoomScaleNormal="85" workbookViewId="0">
      <selection activeCell="U11" sqref="U11"/>
    </sheetView>
  </sheetViews>
  <sheetFormatPr defaultRowHeight="15.75" x14ac:dyDescent="0.25"/>
  <cols>
    <col min="1" max="1" width="5.140625" style="17" customWidth="1"/>
    <col min="2" max="2" width="5.140625" style="17" hidden="1" customWidth="1"/>
    <col min="3" max="3" width="37.5703125" style="1" customWidth="1"/>
    <col min="4" max="4" width="6.85546875" style="27" customWidth="1"/>
    <col min="5" max="5" width="6.85546875" style="32" customWidth="1"/>
    <col min="6" max="6" width="8" style="46" customWidth="1"/>
    <col min="7" max="7" width="8" style="47" customWidth="1"/>
    <col min="8" max="8" width="7.7109375" style="46" customWidth="1"/>
    <col min="9" max="10" width="7.7109375" style="48" customWidth="1"/>
    <col min="11" max="11" width="9.42578125" style="1" customWidth="1"/>
    <col min="12" max="12" width="8.140625" style="1" customWidth="1"/>
    <col min="13" max="13" width="9.42578125" style="1" customWidth="1"/>
    <col min="14" max="14" width="7.7109375" style="1" customWidth="1"/>
    <col min="15" max="15" width="9" style="1" customWidth="1"/>
    <col min="16" max="16384" width="9.140625" style="1"/>
  </cols>
  <sheetData>
    <row r="1" spans="1:15" ht="16.5" x14ac:dyDescent="0.25">
      <c r="D1" s="74" t="s">
        <v>36</v>
      </c>
      <c r="E1" s="74"/>
      <c r="F1" s="74"/>
      <c r="G1" s="74"/>
      <c r="H1" s="74"/>
      <c r="I1" s="74"/>
      <c r="J1" s="74"/>
      <c r="K1" s="74"/>
      <c r="L1" s="74"/>
      <c r="M1" s="74"/>
      <c r="N1" s="74"/>
      <c r="O1" s="74"/>
    </row>
    <row r="2" spans="1:15" x14ac:dyDescent="0.25">
      <c r="A2" s="67" t="s">
        <v>45</v>
      </c>
      <c r="B2" s="67"/>
      <c r="C2" s="67"/>
      <c r="D2" s="54" t="s">
        <v>47</v>
      </c>
      <c r="E2" s="54"/>
      <c r="F2" s="54"/>
      <c r="G2" s="54"/>
      <c r="H2" s="54"/>
      <c r="I2" s="54"/>
      <c r="J2" s="54"/>
      <c r="K2" s="54"/>
      <c r="L2" s="54"/>
      <c r="M2" s="54"/>
      <c r="N2" s="54"/>
      <c r="O2" s="54"/>
    </row>
    <row r="3" spans="1:15" s="5" customFormat="1" x14ac:dyDescent="0.25">
      <c r="A3" s="68" t="s">
        <v>44</v>
      </c>
      <c r="B3" s="68"/>
      <c r="C3" s="68"/>
      <c r="D3" s="64" t="s">
        <v>48</v>
      </c>
      <c r="E3" s="64"/>
      <c r="F3" s="64"/>
      <c r="G3" s="64"/>
      <c r="H3" s="64"/>
      <c r="I3" s="64"/>
      <c r="J3" s="64"/>
      <c r="K3" s="64"/>
      <c r="L3" s="64"/>
      <c r="M3" s="64"/>
      <c r="N3" s="64"/>
      <c r="O3" s="64"/>
    </row>
    <row r="4" spans="1:15" s="5" customFormat="1" x14ac:dyDescent="0.25">
      <c r="A4" s="69" t="s">
        <v>46</v>
      </c>
      <c r="B4" s="69"/>
      <c r="C4" s="69"/>
      <c r="D4" s="24"/>
      <c r="E4" s="29"/>
      <c r="F4" s="37"/>
      <c r="G4" s="54"/>
      <c r="H4" s="54"/>
      <c r="I4" s="54"/>
      <c r="J4" s="54"/>
      <c r="K4" s="54"/>
    </row>
    <row r="5" spans="1:15" s="5" customFormat="1" x14ac:dyDescent="0.25">
      <c r="A5" s="68"/>
      <c r="B5" s="68"/>
      <c r="C5" s="68"/>
      <c r="D5" s="68"/>
      <c r="E5" s="68"/>
      <c r="F5" s="68"/>
      <c r="G5" s="68"/>
      <c r="H5" s="68"/>
      <c r="I5" s="68"/>
      <c r="J5" s="68"/>
      <c r="K5" s="68"/>
      <c r="L5" s="68"/>
      <c r="M5" s="68"/>
      <c r="N5" s="68"/>
      <c r="O5" s="68"/>
    </row>
    <row r="6" spans="1:15" s="5" customFormat="1" ht="38.25" customHeight="1" x14ac:dyDescent="0.25">
      <c r="A6" s="73" t="s">
        <v>56</v>
      </c>
      <c r="B6" s="73"/>
      <c r="C6" s="73"/>
      <c r="D6" s="73"/>
      <c r="E6" s="73"/>
      <c r="F6" s="73"/>
      <c r="G6" s="73"/>
      <c r="H6" s="73"/>
      <c r="I6" s="73"/>
      <c r="J6" s="73"/>
      <c r="K6" s="73"/>
      <c r="L6" s="73"/>
      <c r="M6" s="73"/>
      <c r="N6" s="73"/>
      <c r="O6" s="73"/>
    </row>
    <row r="7" spans="1:15" s="5" customFormat="1" ht="18" hidden="1" customHeight="1" x14ac:dyDescent="0.25">
      <c r="A7" s="71" t="s">
        <v>54</v>
      </c>
      <c r="B7" s="71"/>
      <c r="C7" s="71"/>
      <c r="D7" s="71"/>
      <c r="E7" s="71"/>
      <c r="F7" s="71"/>
      <c r="G7" s="71"/>
      <c r="H7" s="71"/>
      <c r="I7" s="71"/>
      <c r="J7" s="71"/>
      <c r="K7" s="71"/>
      <c r="L7" s="71"/>
      <c r="M7" s="71"/>
      <c r="N7" s="71"/>
      <c r="O7" s="71"/>
    </row>
    <row r="8" spans="1:15" s="5" customFormat="1" x14ac:dyDescent="0.25">
      <c r="A8" s="15"/>
      <c r="B8" s="15"/>
      <c r="D8" s="24"/>
      <c r="E8" s="29"/>
      <c r="F8" s="37"/>
      <c r="G8" s="38"/>
      <c r="H8" s="37"/>
      <c r="I8" s="39"/>
      <c r="J8" s="39"/>
      <c r="M8" s="5" t="s">
        <v>11</v>
      </c>
    </row>
    <row r="9" spans="1:15" s="5" customFormat="1" ht="54.75" customHeight="1" x14ac:dyDescent="0.25">
      <c r="A9" s="58" t="s">
        <v>0</v>
      </c>
      <c r="B9" s="21"/>
      <c r="C9" s="58" t="s">
        <v>15</v>
      </c>
      <c r="D9" s="61" t="s">
        <v>3</v>
      </c>
      <c r="E9" s="62"/>
      <c r="F9" s="61" t="s">
        <v>4</v>
      </c>
      <c r="G9" s="62"/>
      <c r="H9" s="61" t="s">
        <v>5</v>
      </c>
      <c r="I9" s="62"/>
      <c r="J9" s="61" t="s">
        <v>6</v>
      </c>
      <c r="K9" s="62"/>
      <c r="L9" s="61" t="s">
        <v>7</v>
      </c>
      <c r="M9" s="62"/>
      <c r="N9" s="61" t="s">
        <v>14</v>
      </c>
      <c r="O9" s="62"/>
    </row>
    <row r="10" spans="1:15" s="5" customFormat="1" ht="78.75" customHeight="1" x14ac:dyDescent="0.25">
      <c r="A10" s="70"/>
      <c r="B10" s="22" t="s">
        <v>49</v>
      </c>
      <c r="C10" s="70"/>
      <c r="D10" s="25" t="s">
        <v>12</v>
      </c>
      <c r="E10" s="30" t="s">
        <v>13</v>
      </c>
      <c r="F10" s="25" t="s">
        <v>12</v>
      </c>
      <c r="G10" s="30" t="s">
        <v>13</v>
      </c>
      <c r="H10" s="25" t="s">
        <v>12</v>
      </c>
      <c r="I10" s="6" t="s">
        <v>13</v>
      </c>
      <c r="J10" s="6" t="s">
        <v>12</v>
      </c>
      <c r="K10" s="6" t="s">
        <v>13</v>
      </c>
      <c r="L10" s="6" t="s">
        <v>12</v>
      </c>
      <c r="M10" s="6" t="s">
        <v>13</v>
      </c>
      <c r="N10" s="6" t="s">
        <v>12</v>
      </c>
      <c r="O10" s="6" t="s">
        <v>13</v>
      </c>
    </row>
    <row r="11" spans="1:15" s="15" customFormat="1" ht="34.5" customHeight="1" x14ac:dyDescent="0.25">
      <c r="A11" s="11" t="s">
        <v>16</v>
      </c>
      <c r="B11" s="11"/>
      <c r="C11" s="13" t="s">
        <v>17</v>
      </c>
      <c r="D11" s="28">
        <f>SUM(D12:D22)</f>
        <v>0</v>
      </c>
      <c r="E11" s="28">
        <f t="shared" ref="E11:O11" si="0">SUM(E12:E22)</f>
        <v>0</v>
      </c>
      <c r="F11" s="28">
        <f t="shared" si="0"/>
        <v>714</v>
      </c>
      <c r="G11" s="28">
        <f t="shared" si="0"/>
        <v>2709.83</v>
      </c>
      <c r="H11" s="28">
        <f t="shared" si="0"/>
        <v>1340</v>
      </c>
      <c r="I11" s="28">
        <f t="shared" si="0"/>
        <v>7284</v>
      </c>
      <c r="J11" s="28">
        <f t="shared" si="0"/>
        <v>2085</v>
      </c>
      <c r="K11" s="28">
        <f t="shared" si="0"/>
        <v>15565</v>
      </c>
      <c r="L11" s="28">
        <f t="shared" si="0"/>
        <v>2362</v>
      </c>
      <c r="M11" s="28">
        <f t="shared" si="0"/>
        <v>22088</v>
      </c>
      <c r="N11" s="28">
        <f t="shared" si="0"/>
        <v>4074</v>
      </c>
      <c r="O11" s="40">
        <f t="shared" si="0"/>
        <v>28266</v>
      </c>
    </row>
    <row r="12" spans="1:15" ht="53.25" customHeight="1" x14ac:dyDescent="0.25">
      <c r="A12" s="14">
        <v>1</v>
      </c>
      <c r="B12" s="14" t="str">
        <f>"I."&amp;A12</f>
        <v>I.1</v>
      </c>
      <c r="C12" s="12" t="s">
        <v>25</v>
      </c>
      <c r="D12" s="36"/>
      <c r="E12" s="36"/>
      <c r="F12" s="41">
        <v>43</v>
      </c>
      <c r="G12" s="41">
        <v>243.82</v>
      </c>
      <c r="H12" s="41">
        <v>40</v>
      </c>
      <c r="I12" s="41">
        <v>272</v>
      </c>
      <c r="J12" s="42">
        <v>33</v>
      </c>
      <c r="K12" s="33">
        <v>299</v>
      </c>
      <c r="L12" s="33">
        <v>22</v>
      </c>
      <c r="M12" s="33">
        <v>199</v>
      </c>
      <c r="N12" s="33">
        <v>20</v>
      </c>
      <c r="O12" s="41">
        <v>167</v>
      </c>
    </row>
    <row r="13" spans="1:15" ht="54" customHeight="1" x14ac:dyDescent="0.25">
      <c r="A13" s="14">
        <v>2</v>
      </c>
      <c r="B13" s="14" t="str">
        <f t="shared" ref="B13:B22" si="1">"I."&amp;A13</f>
        <v>I.2</v>
      </c>
      <c r="C13" s="12" t="s">
        <v>50</v>
      </c>
      <c r="D13" s="36"/>
      <c r="E13" s="36"/>
      <c r="F13" s="41">
        <v>8</v>
      </c>
      <c r="G13" s="41">
        <v>46</v>
      </c>
      <c r="H13" s="41">
        <v>14</v>
      </c>
      <c r="I13" s="41">
        <v>88</v>
      </c>
      <c r="J13" s="42">
        <v>44</v>
      </c>
      <c r="K13" s="33">
        <v>283</v>
      </c>
      <c r="L13" s="33">
        <v>42</v>
      </c>
      <c r="M13" s="33">
        <v>237</v>
      </c>
      <c r="N13" s="33">
        <v>34</v>
      </c>
      <c r="O13" s="41">
        <v>184</v>
      </c>
    </row>
    <row r="14" spans="1:15" ht="41.25" customHeight="1" x14ac:dyDescent="0.25">
      <c r="A14" s="14">
        <v>3</v>
      </c>
      <c r="B14" s="14" t="str">
        <f t="shared" si="1"/>
        <v>I.3</v>
      </c>
      <c r="C14" s="12" t="s">
        <v>26</v>
      </c>
      <c r="D14" s="36"/>
      <c r="E14" s="36"/>
      <c r="F14" s="41">
        <v>0</v>
      </c>
      <c r="G14" s="41">
        <v>0</v>
      </c>
      <c r="H14" s="41">
        <v>0</v>
      </c>
      <c r="I14" s="41">
        <v>0</v>
      </c>
      <c r="J14" s="42">
        <v>0</v>
      </c>
      <c r="K14" s="33">
        <v>0</v>
      </c>
      <c r="L14" s="33">
        <v>0</v>
      </c>
      <c r="M14" s="33">
        <v>0</v>
      </c>
      <c r="N14" s="33">
        <v>0</v>
      </c>
      <c r="O14" s="41">
        <v>0</v>
      </c>
    </row>
    <row r="15" spans="1:15" ht="68.25" customHeight="1" x14ac:dyDescent="0.25">
      <c r="A15" s="14">
        <v>4</v>
      </c>
      <c r="B15" s="14" t="str">
        <f t="shared" si="1"/>
        <v>I.4</v>
      </c>
      <c r="C15" s="12" t="s">
        <v>27</v>
      </c>
      <c r="D15" s="36"/>
      <c r="E15" s="36"/>
      <c r="F15" s="41">
        <v>9</v>
      </c>
      <c r="G15" s="41">
        <v>57.21</v>
      </c>
      <c r="H15" s="41">
        <v>18</v>
      </c>
      <c r="I15" s="41">
        <v>61</v>
      </c>
      <c r="J15" s="42">
        <v>17</v>
      </c>
      <c r="K15" s="33">
        <v>79</v>
      </c>
      <c r="L15" s="33">
        <v>12</v>
      </c>
      <c r="M15" s="33">
        <v>56</v>
      </c>
      <c r="N15" s="33">
        <v>13</v>
      </c>
      <c r="O15" s="41">
        <v>54</v>
      </c>
    </row>
    <row r="16" spans="1:15" ht="41.25" customHeight="1" x14ac:dyDescent="0.25">
      <c r="A16" s="14">
        <v>5</v>
      </c>
      <c r="B16" s="14" t="str">
        <f t="shared" si="1"/>
        <v>I.5</v>
      </c>
      <c r="C16" s="12" t="s">
        <v>28</v>
      </c>
      <c r="D16" s="36"/>
      <c r="E16" s="36"/>
      <c r="F16" s="41">
        <v>0</v>
      </c>
      <c r="G16" s="41">
        <v>0</v>
      </c>
      <c r="H16" s="41">
        <v>0</v>
      </c>
      <c r="I16" s="41">
        <v>0</v>
      </c>
      <c r="J16" s="42">
        <v>0</v>
      </c>
      <c r="K16" s="33">
        <v>0</v>
      </c>
      <c r="L16" s="33">
        <v>0</v>
      </c>
      <c r="M16" s="33">
        <v>0</v>
      </c>
      <c r="N16" s="33">
        <v>0</v>
      </c>
      <c r="O16" s="41">
        <v>0</v>
      </c>
    </row>
    <row r="17" spans="1:15" ht="65.25" customHeight="1" x14ac:dyDescent="0.25">
      <c r="A17" s="14">
        <v>6</v>
      </c>
      <c r="B17" s="14" t="str">
        <f t="shared" si="1"/>
        <v>I.6</v>
      </c>
      <c r="C17" s="12" t="s">
        <v>29</v>
      </c>
      <c r="D17" s="36"/>
      <c r="E17" s="36"/>
      <c r="F17" s="41">
        <v>0</v>
      </c>
      <c r="G17" s="41">
        <v>0</v>
      </c>
      <c r="H17" s="41">
        <v>0</v>
      </c>
      <c r="I17" s="41">
        <v>0</v>
      </c>
      <c r="J17" s="42">
        <v>0</v>
      </c>
      <c r="K17" s="33">
        <v>0</v>
      </c>
      <c r="L17" s="33">
        <v>0</v>
      </c>
      <c r="M17" s="33">
        <v>0</v>
      </c>
      <c r="N17" s="33">
        <v>0</v>
      </c>
      <c r="O17" s="41">
        <v>0</v>
      </c>
    </row>
    <row r="18" spans="1:15" ht="67.5" customHeight="1" x14ac:dyDescent="0.25">
      <c r="A18" s="14">
        <v>7</v>
      </c>
      <c r="B18" s="14" t="str">
        <f t="shared" si="1"/>
        <v>I.7</v>
      </c>
      <c r="C18" s="12" t="s">
        <v>30</v>
      </c>
      <c r="D18" s="36"/>
      <c r="E18" s="36"/>
      <c r="F18" s="41">
        <v>0</v>
      </c>
      <c r="G18" s="41">
        <v>0</v>
      </c>
      <c r="H18" s="41">
        <v>0</v>
      </c>
      <c r="I18" s="41">
        <v>0</v>
      </c>
      <c r="J18" s="42">
        <v>0</v>
      </c>
      <c r="K18" s="33">
        <v>0</v>
      </c>
      <c r="L18" s="33">
        <v>0</v>
      </c>
      <c r="M18" s="33">
        <v>0</v>
      </c>
      <c r="N18" s="33">
        <v>0</v>
      </c>
      <c r="O18" s="41">
        <v>0</v>
      </c>
    </row>
    <row r="19" spans="1:15" ht="51" customHeight="1" x14ac:dyDescent="0.25">
      <c r="A19" s="14">
        <v>8</v>
      </c>
      <c r="B19" s="14" t="str">
        <f t="shared" si="1"/>
        <v>I.8</v>
      </c>
      <c r="C19" s="12" t="s">
        <v>31</v>
      </c>
      <c r="D19" s="36"/>
      <c r="E19" s="36"/>
      <c r="F19" s="41">
        <v>0</v>
      </c>
      <c r="G19" s="41">
        <v>0</v>
      </c>
      <c r="H19" s="41">
        <v>0</v>
      </c>
      <c r="I19" s="41">
        <v>0</v>
      </c>
      <c r="J19" s="42">
        <v>0</v>
      </c>
      <c r="K19" s="33">
        <v>0</v>
      </c>
      <c r="L19" s="33">
        <v>0</v>
      </c>
      <c r="M19" s="33">
        <v>0</v>
      </c>
      <c r="N19" s="33">
        <v>0</v>
      </c>
      <c r="O19" s="41">
        <v>0</v>
      </c>
    </row>
    <row r="20" spans="1:15" ht="41.25" customHeight="1" x14ac:dyDescent="0.25">
      <c r="A20" s="14">
        <v>9</v>
      </c>
      <c r="B20" s="14" t="str">
        <f t="shared" si="1"/>
        <v>I.9</v>
      </c>
      <c r="C20" s="12" t="s">
        <v>32</v>
      </c>
      <c r="D20" s="36"/>
      <c r="E20" s="36"/>
      <c r="F20" s="41">
        <v>654</v>
      </c>
      <c r="G20" s="41">
        <v>2362.8000000000002</v>
      </c>
      <c r="H20" s="41">
        <v>1268</v>
      </c>
      <c r="I20" s="41">
        <v>6863</v>
      </c>
      <c r="J20" s="41">
        <v>1991</v>
      </c>
      <c r="K20" s="36">
        <v>14904</v>
      </c>
      <c r="L20" s="36">
        <v>2286</v>
      </c>
      <c r="M20" s="36">
        <v>21596</v>
      </c>
      <c r="N20" s="36">
        <v>4007</v>
      </c>
      <c r="O20" s="41">
        <v>27861</v>
      </c>
    </row>
    <row r="21" spans="1:15" ht="68.25" customHeight="1" x14ac:dyDescent="0.25">
      <c r="A21" s="14">
        <v>10</v>
      </c>
      <c r="B21" s="14" t="str">
        <f t="shared" si="1"/>
        <v>I.10</v>
      </c>
      <c r="C21" s="12" t="s">
        <v>37</v>
      </c>
      <c r="D21" s="36"/>
      <c r="E21" s="36"/>
      <c r="F21" s="41">
        <v>0</v>
      </c>
      <c r="G21" s="41">
        <v>0</v>
      </c>
      <c r="H21" s="41">
        <v>0</v>
      </c>
      <c r="I21" s="41">
        <v>0</v>
      </c>
      <c r="J21" s="42">
        <v>0</v>
      </c>
      <c r="K21" s="33">
        <v>0</v>
      </c>
      <c r="L21" s="33">
        <v>0</v>
      </c>
      <c r="M21" s="33">
        <v>0</v>
      </c>
      <c r="N21" s="33">
        <v>0</v>
      </c>
      <c r="O21" s="41">
        <v>0</v>
      </c>
    </row>
    <row r="22" spans="1:15" ht="51" x14ac:dyDescent="0.25">
      <c r="A22" s="14">
        <v>11</v>
      </c>
      <c r="B22" s="14" t="str">
        <f t="shared" si="1"/>
        <v>I.11</v>
      </c>
      <c r="C22" s="12" t="s">
        <v>33</v>
      </c>
      <c r="D22" s="36"/>
      <c r="E22" s="36"/>
      <c r="F22" s="41">
        <v>0</v>
      </c>
      <c r="G22" s="41">
        <v>0</v>
      </c>
      <c r="H22" s="41">
        <v>0</v>
      </c>
      <c r="I22" s="41">
        <v>0</v>
      </c>
      <c r="J22" s="42">
        <v>0</v>
      </c>
      <c r="K22" s="33">
        <v>0</v>
      </c>
      <c r="L22" s="33">
        <v>0</v>
      </c>
      <c r="M22" s="33">
        <v>0</v>
      </c>
      <c r="N22" s="33">
        <v>0</v>
      </c>
      <c r="O22" s="41">
        <v>0</v>
      </c>
    </row>
    <row r="23" spans="1:15" s="15" customFormat="1" ht="24.75" customHeight="1" x14ac:dyDescent="0.25">
      <c r="A23" s="11" t="s">
        <v>20</v>
      </c>
      <c r="B23" s="11"/>
      <c r="C23" s="13" t="s">
        <v>18</v>
      </c>
      <c r="D23" s="28">
        <f>SUM(D24:D26)</f>
        <v>0</v>
      </c>
      <c r="E23" s="28">
        <f t="shared" ref="E23:O23" si="2">SUM(E24:E26)</f>
        <v>0</v>
      </c>
      <c r="F23" s="28">
        <f t="shared" si="2"/>
        <v>0</v>
      </c>
      <c r="G23" s="28">
        <f t="shared" si="2"/>
        <v>0</v>
      </c>
      <c r="H23" s="28">
        <f t="shared" si="2"/>
        <v>8</v>
      </c>
      <c r="I23" s="28">
        <f t="shared" si="2"/>
        <v>37</v>
      </c>
      <c r="J23" s="28">
        <f t="shared" si="2"/>
        <v>25</v>
      </c>
      <c r="K23" s="28">
        <f t="shared" si="2"/>
        <v>165</v>
      </c>
      <c r="L23" s="28">
        <f t="shared" si="2"/>
        <v>31</v>
      </c>
      <c r="M23" s="28">
        <f t="shared" si="2"/>
        <v>201</v>
      </c>
      <c r="N23" s="28">
        <f t="shared" si="2"/>
        <v>73</v>
      </c>
      <c r="O23" s="28">
        <f t="shared" si="2"/>
        <v>430</v>
      </c>
    </row>
    <row r="24" spans="1:15" ht="41.25" customHeight="1" x14ac:dyDescent="0.25">
      <c r="A24" s="14">
        <v>1</v>
      </c>
      <c r="B24" s="14" t="str">
        <f>"II."&amp;A24</f>
        <v>II.1</v>
      </c>
      <c r="C24" s="10" t="s">
        <v>22</v>
      </c>
      <c r="D24" s="36"/>
      <c r="E24" s="36"/>
      <c r="F24" s="41"/>
      <c r="G24" s="41">
        <v>0</v>
      </c>
      <c r="H24" s="41">
        <v>0</v>
      </c>
      <c r="I24" s="41">
        <v>0</v>
      </c>
      <c r="J24" s="42">
        <v>0</v>
      </c>
      <c r="K24" s="33">
        <v>0</v>
      </c>
      <c r="L24" s="33">
        <v>0</v>
      </c>
      <c r="M24" s="33">
        <v>0</v>
      </c>
      <c r="N24" s="33">
        <v>0</v>
      </c>
      <c r="O24" s="42">
        <v>0</v>
      </c>
    </row>
    <row r="25" spans="1:15" ht="62.25" customHeight="1" x14ac:dyDescent="0.25">
      <c r="A25" s="14">
        <v>2</v>
      </c>
      <c r="B25" s="14" t="str">
        <f>"II."&amp;A25</f>
        <v>II.2</v>
      </c>
      <c r="C25" s="10" t="s">
        <v>23</v>
      </c>
      <c r="D25" s="36"/>
      <c r="E25" s="36"/>
      <c r="F25" s="41"/>
      <c r="G25" s="41">
        <v>0</v>
      </c>
      <c r="H25" s="41">
        <v>0</v>
      </c>
      <c r="I25" s="41">
        <v>0</v>
      </c>
      <c r="J25" s="42">
        <v>0</v>
      </c>
      <c r="K25" s="33">
        <v>0</v>
      </c>
      <c r="L25" s="33">
        <v>0</v>
      </c>
      <c r="M25" s="33">
        <v>0</v>
      </c>
      <c r="N25" s="33">
        <v>33</v>
      </c>
      <c r="O25" s="42">
        <v>196</v>
      </c>
    </row>
    <row r="26" spans="1:15" ht="65.25" customHeight="1" x14ac:dyDescent="0.25">
      <c r="A26" s="14">
        <v>3</v>
      </c>
      <c r="B26" s="14" t="str">
        <f>"II."&amp;A26</f>
        <v>II.3</v>
      </c>
      <c r="C26" s="12" t="s">
        <v>24</v>
      </c>
      <c r="D26" s="36"/>
      <c r="E26" s="36"/>
      <c r="F26" s="41"/>
      <c r="G26" s="41">
        <v>0</v>
      </c>
      <c r="H26" s="41">
        <v>8</v>
      </c>
      <c r="I26" s="41">
        <v>37</v>
      </c>
      <c r="J26" s="42">
        <v>25</v>
      </c>
      <c r="K26" s="33">
        <v>165</v>
      </c>
      <c r="L26" s="33">
        <v>31</v>
      </c>
      <c r="M26" s="33">
        <v>201</v>
      </c>
      <c r="N26" s="33">
        <v>40</v>
      </c>
      <c r="O26" s="42">
        <v>234</v>
      </c>
    </row>
    <row r="27" spans="1:15" s="5" customFormat="1" ht="24" customHeight="1" x14ac:dyDescent="0.25">
      <c r="A27" s="11" t="s">
        <v>21</v>
      </c>
      <c r="B27" s="11"/>
      <c r="C27" s="13" t="s">
        <v>19</v>
      </c>
      <c r="D27" s="28">
        <f>SUM(D28)</f>
        <v>0</v>
      </c>
      <c r="E27" s="28">
        <f t="shared" ref="E27" si="3">SUM(E28)</f>
        <v>0</v>
      </c>
      <c r="F27" s="28">
        <v>0</v>
      </c>
      <c r="G27" s="28">
        <v>0</v>
      </c>
      <c r="H27" s="28">
        <v>0</v>
      </c>
      <c r="I27" s="28">
        <v>0</v>
      </c>
      <c r="J27" s="28">
        <v>0</v>
      </c>
      <c r="K27" s="28">
        <v>0</v>
      </c>
      <c r="L27" s="28">
        <v>0</v>
      </c>
      <c r="M27" s="33">
        <v>0</v>
      </c>
      <c r="N27" s="28">
        <v>0</v>
      </c>
      <c r="O27" s="42">
        <v>0</v>
      </c>
    </row>
    <row r="28" spans="1:15" ht="61.5" customHeight="1" x14ac:dyDescent="0.25">
      <c r="A28" s="14">
        <v>1</v>
      </c>
      <c r="B28" s="14" t="str">
        <f>"III."&amp;A28</f>
        <v>III.1</v>
      </c>
      <c r="C28" s="12" t="s">
        <v>35</v>
      </c>
      <c r="D28" s="36"/>
      <c r="E28" s="36"/>
      <c r="F28" s="41"/>
      <c r="G28" s="41">
        <v>0</v>
      </c>
      <c r="H28" s="41">
        <v>0</v>
      </c>
      <c r="I28" s="42"/>
      <c r="J28" s="42">
        <v>0</v>
      </c>
      <c r="K28" s="33">
        <v>0</v>
      </c>
      <c r="L28" s="33">
        <v>0</v>
      </c>
      <c r="M28" s="33">
        <v>0</v>
      </c>
      <c r="N28" s="33">
        <v>0</v>
      </c>
      <c r="O28" s="42">
        <v>0</v>
      </c>
    </row>
    <row r="29" spans="1:15" ht="24" customHeight="1" x14ac:dyDescent="0.25">
      <c r="A29" s="14"/>
      <c r="B29" s="14"/>
      <c r="C29" s="11" t="s">
        <v>34</v>
      </c>
      <c r="D29" s="28">
        <f>D27+D23+D11</f>
        <v>0</v>
      </c>
      <c r="E29" s="28">
        <f t="shared" ref="E29:O29" si="4">E27+E23+E11</f>
        <v>0</v>
      </c>
      <c r="F29" s="40">
        <f t="shared" si="4"/>
        <v>714</v>
      </c>
      <c r="G29" s="40">
        <f t="shared" si="4"/>
        <v>2709.83</v>
      </c>
      <c r="H29" s="40">
        <f t="shared" si="4"/>
        <v>1348</v>
      </c>
      <c r="I29" s="40">
        <f t="shared" si="4"/>
        <v>7321</v>
      </c>
      <c r="J29" s="40">
        <f t="shared" si="4"/>
        <v>2110</v>
      </c>
      <c r="K29" s="40">
        <f t="shared" si="4"/>
        <v>15730</v>
      </c>
      <c r="L29" s="40">
        <f t="shared" si="4"/>
        <v>2393</v>
      </c>
      <c r="M29" s="40">
        <f t="shared" si="4"/>
        <v>22289</v>
      </c>
      <c r="N29" s="40">
        <f t="shared" si="4"/>
        <v>4147</v>
      </c>
      <c r="O29" s="40">
        <f t="shared" si="4"/>
        <v>28696</v>
      </c>
    </row>
    <row r="30" spans="1:15" ht="5.25" customHeight="1" x14ac:dyDescent="0.25">
      <c r="A30" s="16"/>
      <c r="B30" s="16"/>
      <c r="C30" s="7"/>
      <c r="D30" s="26"/>
      <c r="E30" s="31"/>
      <c r="F30" s="43"/>
      <c r="G30" s="44"/>
      <c r="H30" s="43"/>
      <c r="I30" s="45"/>
      <c r="J30" s="45"/>
      <c r="K30" s="8"/>
      <c r="L30" s="7"/>
      <c r="M30" s="7"/>
      <c r="N30" s="7"/>
      <c r="O30" s="7"/>
    </row>
    <row r="31" spans="1:15" ht="35.25" customHeight="1" x14ac:dyDescent="0.25">
      <c r="A31" s="72" t="s">
        <v>38</v>
      </c>
      <c r="B31" s="72"/>
      <c r="C31" s="72"/>
      <c r="D31" s="72"/>
      <c r="E31" s="72"/>
      <c r="F31" s="72"/>
      <c r="G31" s="72"/>
      <c r="H31" s="72"/>
      <c r="I31" s="72"/>
      <c r="J31" s="72"/>
      <c r="K31" s="72"/>
      <c r="L31" s="72"/>
      <c r="M31" s="72"/>
      <c r="N31" s="72"/>
      <c r="O31" s="72"/>
    </row>
    <row r="32" spans="1:15" x14ac:dyDescent="0.25">
      <c r="I32" s="53" t="s">
        <v>51</v>
      </c>
      <c r="J32" s="53"/>
      <c r="K32" s="53"/>
      <c r="L32" s="53"/>
      <c r="M32" s="53"/>
      <c r="N32" s="53"/>
      <c r="O32" s="53"/>
    </row>
    <row r="33" spans="9:15" x14ac:dyDescent="0.25">
      <c r="I33" s="54" t="s">
        <v>52</v>
      </c>
      <c r="J33" s="54"/>
      <c r="K33" s="54"/>
      <c r="L33" s="54"/>
      <c r="M33" s="54"/>
      <c r="N33" s="54"/>
      <c r="O33" s="54"/>
    </row>
    <row r="34" spans="9:15" x14ac:dyDescent="0.25">
      <c r="K34" s="48"/>
      <c r="L34" s="48"/>
      <c r="M34" s="48"/>
      <c r="N34" s="48"/>
    </row>
    <row r="35" spans="9:15" ht="20.25" customHeight="1" x14ac:dyDescent="0.25">
      <c r="K35" s="48"/>
      <c r="L35" s="48"/>
      <c r="M35" s="48"/>
      <c r="N35" s="48"/>
    </row>
    <row r="36" spans="9:15" x14ac:dyDescent="0.25">
      <c r="K36" s="48"/>
      <c r="L36" s="48"/>
      <c r="M36" s="48"/>
      <c r="N36" s="48"/>
    </row>
    <row r="37" spans="9:15" x14ac:dyDescent="0.25">
      <c r="K37" s="48"/>
      <c r="L37" s="48"/>
      <c r="M37" s="48"/>
    </row>
    <row r="38" spans="9:15" x14ac:dyDescent="0.25">
      <c r="I38" s="54" t="s">
        <v>53</v>
      </c>
      <c r="J38" s="54"/>
      <c r="K38" s="54"/>
      <c r="L38" s="54"/>
      <c r="M38" s="54"/>
      <c r="N38" s="54"/>
      <c r="O38" s="54"/>
    </row>
  </sheetData>
  <mergeCells count="22">
    <mergeCell ref="L9:M9"/>
    <mergeCell ref="N9:O9"/>
    <mergeCell ref="A5:O5"/>
    <mergeCell ref="A6:O6"/>
    <mergeCell ref="D2:O2"/>
    <mergeCell ref="D3:O3"/>
    <mergeCell ref="I32:O32"/>
    <mergeCell ref="I33:O33"/>
    <mergeCell ref="I38:O38"/>
    <mergeCell ref="A2:C2"/>
    <mergeCell ref="A3:C3"/>
    <mergeCell ref="A4:C4"/>
    <mergeCell ref="D1:O1"/>
    <mergeCell ref="J9:K9"/>
    <mergeCell ref="G4:K4"/>
    <mergeCell ref="A9:A10"/>
    <mergeCell ref="C9:C10"/>
    <mergeCell ref="D9:E9"/>
    <mergeCell ref="F9:G9"/>
    <mergeCell ref="H9:I9"/>
    <mergeCell ref="A7:O7"/>
    <mergeCell ref="A31:O31"/>
  </mergeCells>
  <pageMargins left="0.42" right="0.23" top="0.4" bottom="0.51" header="0.27" footer="0.2"/>
  <pageSetup paperSize="9" orientation="landscape" r:id="rId1"/>
  <headerFooter differentFirst="1" scaleWithDoc="0" alignWithMargins="0">
    <oddHeader>&amp;C&amp;P</oddHead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theo trình độ</vt:lpstr>
      <vt:lpstr>báo cáo theo đối tượng</vt:lpstr>
      <vt:lpstr>'báo cáo theo đối tượng'!_ftn1</vt:lpstr>
      <vt:lpstr>'báo cáo theo đối tượng'!_ftnref1</vt:lpstr>
      <vt:lpstr>'theo trình độ'!_ftnref1</vt:lpstr>
      <vt:lpstr>'báo cáo theo đối tượng'!Print_Titles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dc:creator>
  <cp:lastModifiedBy>VAN-KHTC</cp:lastModifiedBy>
  <cp:lastPrinted>2020-06-19T04:34:56Z</cp:lastPrinted>
  <dcterms:created xsi:type="dcterms:W3CDTF">2018-05-30T08:29:01Z</dcterms:created>
  <dcterms:modified xsi:type="dcterms:W3CDTF">2020-06-19T04:34:57Z</dcterms:modified>
</cp:coreProperties>
</file>